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D15" i="1" l="1"/>
  <c r="D21" i="1" l="1"/>
  <c r="C18" i="1"/>
  <c r="C14" i="1"/>
  <c r="C13" i="1"/>
  <c r="C12" i="1"/>
  <c r="C11" i="1"/>
  <c r="C10" i="1"/>
  <c r="C9" i="1"/>
  <c r="C21" i="1" l="1"/>
</calcChain>
</file>

<file path=xl/sharedStrings.xml><?xml version="1.0" encoding="utf-8"?>
<sst xmlns="http://schemas.openxmlformats.org/spreadsheetml/2006/main" count="28" uniqueCount="25">
  <si>
    <t>№</t>
  </si>
  <si>
    <t>Перечень работ и услуг (машиноместо)</t>
  </si>
  <si>
    <t>Ст-ть работ и услуг в месяц на</t>
  </si>
  <si>
    <t>Сумма  в месяц,</t>
  </si>
  <si>
    <t>п/п</t>
  </si>
  <si>
    <t>1 машиноместо</t>
  </si>
  <si>
    <t>руб.</t>
  </si>
  <si>
    <t>Техническое обслуживание пожарной сигнализации, согласно договора.</t>
  </si>
  <si>
    <t>Техническое обслуживание автоматических ворот и системы доступа.</t>
  </si>
  <si>
    <t>Техническое обслуживание системы видеонаблюдения.</t>
  </si>
  <si>
    <t>Техническое обслуживание системы вентиляции.</t>
  </si>
  <si>
    <t>Планирование работ по содержанию и ремонту подземной парковки; планирование финансовых и технических ресурсов;  осуществление систематического контроля над качеством услуг и работ подрядных организаций и за исполнением договорных обязательств; проведение оплаты работ и услуг подрядных организаций в соответствии с заключенными договорами за надлежащее качество работ и услуг, сбор платежей с собственников парковочных мест, взыскание задолженности по оплате услуг; ведение и хранение технической документации по подземной парковке; инициирование и прием выполненных работ компанией застройщика в период нахождения парковки на гарантийном обслуживании; работа с собственниками парковочных мест в т.ч. рассмотрение обращений и жалоб по качеству обслуживания; выполнение диспетчерских функций по приему заявок. Проведение технических осмотров, устранение мелких неисправностей электропроводки, обслуживание электрощитовой подземной парковки, обслуживание водонасосных помп. Поддержание электроснабжения  (замена ламп, розеток, плафонов, выключателей, утилизация ртуть содержащих ламп).</t>
  </si>
  <si>
    <t>Тариф на 1 парковочное машино- место  в месяц, руб.</t>
  </si>
  <si>
    <t>Управление  подземной парковкой:</t>
  </si>
  <si>
    <t>по фактическим затратам</t>
  </si>
  <si>
    <t xml:space="preserve">Уборка подземной парковки и обслуживание прилегающей территории
Заработная плата дворника 1,0 ставки (налоги 13%, взносы 30,2%):
Два раза в неделю (кроме выходных и праздничных дней) – уборка мусора, чистка водостоков.
</t>
  </si>
  <si>
    <t>Дополнительная уборка автостоянки</t>
  </si>
  <si>
    <t>Расходные материалы:лампы, розетки, диф. автоматы, пускатели, инвентарь</t>
  </si>
  <si>
    <t>Электроэнергия  (рассчитано из среднего потребления в месяц - 9752 КВт*2.68рубля ).</t>
  </si>
  <si>
    <t>Текущий ремонт (ремонт или замена приводов, пружин и плат на секционые ворота; ремонт или замена двигателей на системе вентиляции; запчасти и комплектующие для системы пожаротушения).</t>
  </si>
  <si>
    <r>
      <t xml:space="preserve">Механизированная уборка автостоянки (услуги клининговой компании </t>
    </r>
    <r>
      <rPr>
        <b/>
        <u/>
        <sz val="11"/>
        <color theme="1"/>
        <rFont val="Times New Roman"/>
        <family val="1"/>
        <charset val="204"/>
      </rPr>
      <t>1 раз</t>
    </r>
    <r>
      <rPr>
        <b/>
        <sz val="11"/>
        <color theme="1"/>
        <rFont val="Times New Roman"/>
        <family val="1"/>
        <charset val="204"/>
      </rPr>
      <t xml:space="preserve"> в  два месяца по договору).</t>
    </r>
  </si>
  <si>
    <t>Директор ООО УК "ЖК Гагаринский</t>
  </si>
  <si>
    <t>Гаврилов А.Е.</t>
  </si>
  <si>
    <r>
      <t xml:space="preserve">                  </t>
    </r>
    <r>
      <rPr>
        <b/>
        <sz val="11"/>
        <color theme="1"/>
        <rFont val="Calibri"/>
        <family val="2"/>
        <charset val="204"/>
        <scheme val="minor"/>
      </rPr>
      <t xml:space="preserve"> Приложение 1</t>
    </r>
  </si>
  <si>
    <t>Перечень работ и услуг по содержанию и ремонту автостоянки расположенной по адресу: г. Новосибирск,  ул.Линейная 53/3 и их стоимость с 01.09.2019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</si>
</sst>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8" x14ac:knownFonts="1">
    <font>
      <sz val="11"/>
      <color theme="1"/>
      <name val="Calibri"/>
      <family val="2"/>
      <scheme val="minor"/>
    </font>
    <font>
      <b/>
      <sz val="10"/>
      <color theme="1"/>
      <name val="Times New Roman"/>
      <family val="1"/>
      <charset val="204"/>
    </font>
    <font>
      <b/>
      <sz val="8"/>
      <color theme="1"/>
      <name val="Times New Roman"/>
      <family val="1"/>
      <charset val="204"/>
    </font>
    <font>
      <b/>
      <sz val="9"/>
      <color theme="1"/>
      <name val="Times New Roman"/>
      <family val="1"/>
      <charset val="204"/>
    </font>
    <font>
      <b/>
      <u/>
      <sz val="11"/>
      <color theme="1"/>
      <name val="Times New Roman"/>
      <family val="1"/>
      <charset val="204"/>
    </font>
    <font>
      <sz val="11"/>
      <color theme="1"/>
      <name val="Calibri"/>
      <family val="2"/>
      <scheme val="minor"/>
    </font>
    <font>
      <b/>
      <sz val="11"/>
      <color theme="1"/>
      <name val="Times New Roman"/>
      <family val="1"/>
      <charset val="204"/>
    </font>
    <font>
      <b/>
      <sz val="11"/>
      <color theme="1"/>
      <name val="Calibri"/>
      <family val="2"/>
      <charset val="204"/>
      <scheme val="minor"/>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diagonal/>
    </border>
  </borders>
  <cellStyleXfs count="2">
    <xf numFmtId="0" fontId="0" fillId="0" borderId="0"/>
    <xf numFmtId="43" fontId="5" fillId="0" borderId="0" applyFont="0" applyFill="0" applyBorder="0" applyAlignment="0" applyProtection="0"/>
  </cellStyleXfs>
  <cellXfs count="53">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7" xfId="0" applyFont="1" applyBorder="1" applyAlignment="1">
      <alignment vertical="center" wrapText="1"/>
    </xf>
    <xf numFmtId="0" fontId="2" fillId="0" borderId="9" xfId="0" applyFont="1" applyBorder="1" applyAlignment="1">
      <alignment horizontal="center" vertical="center" wrapText="1"/>
    </xf>
    <xf numFmtId="0" fontId="0" fillId="0" borderId="4" xfId="0" applyBorder="1" applyAlignment="1">
      <alignment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11" xfId="0" applyBorder="1"/>
    <xf numFmtId="0" fontId="2" fillId="0" borderId="3" xfId="0" applyFont="1" applyBorder="1" applyAlignment="1">
      <alignment vertical="center" wrapText="1"/>
    </xf>
    <xf numFmtId="0" fontId="2" fillId="0" borderId="8" xfId="0" applyFont="1" applyBorder="1" applyAlignment="1">
      <alignment vertical="center" wrapText="1"/>
    </xf>
    <xf numFmtId="0" fontId="6" fillId="0" borderId="10" xfId="0" applyFont="1" applyBorder="1" applyAlignment="1">
      <alignment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vertical="center" wrapText="1"/>
    </xf>
    <xf numFmtId="0" fontId="6" fillId="0" borderId="9" xfId="0" applyFont="1" applyBorder="1" applyAlignment="1">
      <alignment vertical="center" wrapText="1"/>
    </xf>
    <xf numFmtId="0" fontId="6" fillId="0" borderId="8" xfId="0" applyFont="1" applyBorder="1" applyAlignment="1">
      <alignment vertical="center" wrapText="1"/>
    </xf>
    <xf numFmtId="0" fontId="4" fillId="0" borderId="4" xfId="0" applyFont="1" applyBorder="1" applyAlignment="1">
      <alignment vertical="center" wrapText="1"/>
    </xf>
    <xf numFmtId="0" fontId="6" fillId="0" borderId="6" xfId="0" applyFont="1" applyBorder="1" applyAlignment="1">
      <alignment vertical="center" wrapText="1"/>
    </xf>
    <xf numFmtId="0" fontId="4" fillId="0" borderId="6" xfId="0" applyFont="1" applyBorder="1" applyAlignment="1">
      <alignment horizontal="center" vertical="center" wrapText="1"/>
    </xf>
    <xf numFmtId="2" fontId="6" fillId="0" borderId="10" xfId="0" applyNumberFormat="1" applyFont="1" applyBorder="1" applyAlignment="1">
      <alignment horizontal="right" vertical="center" wrapText="1"/>
    </xf>
    <xf numFmtId="3" fontId="6" fillId="0" borderId="10" xfId="0" applyNumberFormat="1" applyFont="1" applyBorder="1" applyAlignment="1">
      <alignment horizontal="right" vertical="center" wrapText="1"/>
    </xf>
    <xf numFmtId="2" fontId="6" fillId="0" borderId="1" xfId="0" applyNumberFormat="1" applyFont="1" applyBorder="1" applyAlignment="1">
      <alignment horizontal="right" vertical="center" wrapText="1"/>
    </xf>
    <xf numFmtId="0" fontId="6" fillId="0" borderId="1" xfId="0" applyFont="1" applyBorder="1" applyAlignment="1">
      <alignment horizontal="right" vertical="center" wrapText="1"/>
    </xf>
    <xf numFmtId="43" fontId="6" fillId="0" borderId="1" xfId="1" applyFont="1" applyBorder="1" applyAlignment="1">
      <alignment horizontal="right" vertical="center" wrapText="1"/>
    </xf>
    <xf numFmtId="4" fontId="6" fillId="0" borderId="1" xfId="0" applyNumberFormat="1" applyFont="1" applyBorder="1" applyAlignment="1">
      <alignment horizontal="right" vertical="center" wrapText="1"/>
    </xf>
    <xf numFmtId="43" fontId="6" fillId="0" borderId="7" xfId="1" applyFont="1" applyBorder="1" applyAlignment="1">
      <alignment horizontal="right" vertical="center" wrapText="1"/>
    </xf>
    <xf numFmtId="4" fontId="6" fillId="0" borderId="7" xfId="0" applyNumberFormat="1" applyFont="1" applyBorder="1" applyAlignment="1">
      <alignment horizontal="right" vertical="center" wrapText="1"/>
    </xf>
    <xf numFmtId="2" fontId="6" fillId="0" borderId="8" xfId="0" applyNumberFormat="1" applyFont="1" applyBorder="1" applyAlignment="1">
      <alignment horizontal="right" vertical="center" wrapText="1"/>
    </xf>
    <xf numFmtId="3" fontId="6" fillId="0" borderId="8" xfId="0" applyNumberFormat="1" applyFont="1" applyBorder="1" applyAlignment="1">
      <alignment horizontal="right" vertical="center" wrapText="1"/>
    </xf>
    <xf numFmtId="0" fontId="6" fillId="0" borderId="7" xfId="0" applyFont="1" applyBorder="1" applyAlignment="1">
      <alignment horizontal="right" vertical="center" wrapText="1"/>
    </xf>
    <xf numFmtId="3" fontId="6" fillId="0" borderId="7" xfId="0" applyNumberFormat="1" applyFont="1" applyBorder="1" applyAlignment="1">
      <alignment horizontal="right" vertical="center" wrapText="1"/>
    </xf>
    <xf numFmtId="3" fontId="6" fillId="0" borderId="8" xfId="0" applyNumberFormat="1" applyFont="1" applyBorder="1" applyAlignment="1">
      <alignment horizontal="center" vertical="center" wrapText="1"/>
    </xf>
    <xf numFmtId="0" fontId="6" fillId="0" borderId="4" xfId="0" applyFont="1" applyBorder="1" applyAlignment="1">
      <alignment horizontal="center" vertical="center" wrapText="1"/>
    </xf>
    <xf numFmtId="3" fontId="6" fillId="0" borderId="4" xfId="0" applyNumberFormat="1" applyFont="1" applyBorder="1" applyAlignment="1">
      <alignment horizontal="center" vertical="center" wrapText="1"/>
    </xf>
    <xf numFmtId="0" fontId="6" fillId="0" borderId="5" xfId="0" applyFont="1" applyBorder="1" applyAlignment="1">
      <alignment horizontal="right" vertical="center" wrapText="1"/>
    </xf>
    <xf numFmtId="4" fontId="6" fillId="0" borderId="5" xfId="0" applyNumberFormat="1" applyFont="1" applyBorder="1" applyAlignment="1">
      <alignment horizontal="right" vertical="center" wrapText="1"/>
    </xf>
    <xf numFmtId="0" fontId="6" fillId="0" borderId="6" xfId="0" applyFont="1" applyBorder="1" applyAlignment="1">
      <alignment horizontal="right" vertical="center" wrapText="1"/>
    </xf>
    <xf numFmtId="4" fontId="6" fillId="0" borderId="6" xfId="0" applyNumberFormat="1" applyFont="1" applyBorder="1" applyAlignment="1">
      <alignment horizontal="right" vertical="center" wrapText="1"/>
    </xf>
    <xf numFmtId="2" fontId="6" fillId="0" borderId="6" xfId="0" applyNumberFormat="1" applyFont="1" applyBorder="1" applyAlignment="1">
      <alignment horizontal="right" vertical="center" wrapText="1"/>
    </xf>
    <xf numFmtId="0" fontId="4"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0" fillId="0" borderId="0" xfId="0" applyAlignment="1">
      <alignment wrapText="1"/>
    </xf>
    <xf numFmtId="0" fontId="6" fillId="0" borderId="0" xfId="0" applyFont="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5"/>
  <sheetViews>
    <sheetView tabSelected="1" workbookViewId="0">
      <selection activeCell="A2" sqref="A2:D4"/>
    </sheetView>
  </sheetViews>
  <sheetFormatPr defaultRowHeight="15" x14ac:dyDescent="0.25"/>
  <cols>
    <col min="1" max="1" width="3.5703125" customWidth="1"/>
    <col min="2" max="2" width="69.42578125" customWidth="1"/>
    <col min="3" max="3" width="17.7109375" customWidth="1"/>
    <col min="4" max="4" width="29.42578125" customWidth="1"/>
  </cols>
  <sheetData>
    <row r="1" spans="1:5" x14ac:dyDescent="0.25">
      <c r="D1" t="s">
        <v>23</v>
      </c>
    </row>
    <row r="2" spans="1:5" x14ac:dyDescent="0.25">
      <c r="A2" s="52" t="s">
        <v>24</v>
      </c>
      <c r="B2" s="52"/>
      <c r="C2" s="52"/>
      <c r="D2" s="52"/>
    </row>
    <row r="3" spans="1:5" x14ac:dyDescent="0.25">
      <c r="A3" s="52"/>
      <c r="B3" s="52"/>
      <c r="C3" s="52"/>
      <c r="D3" s="52"/>
    </row>
    <row r="4" spans="1:5" ht="26.25" customHeight="1" x14ac:dyDescent="0.25">
      <c r="A4" s="52"/>
      <c r="B4" s="52"/>
      <c r="C4" s="52"/>
      <c r="D4" s="52"/>
    </row>
    <row r="5" spans="1:5" ht="15.75" thickBot="1" x14ac:dyDescent="0.3">
      <c r="A5" s="1"/>
    </row>
    <row r="6" spans="1:5" ht="42" customHeight="1" x14ac:dyDescent="0.25">
      <c r="A6" s="2" t="s">
        <v>0</v>
      </c>
      <c r="B6" s="46" t="s">
        <v>1</v>
      </c>
      <c r="C6" s="10" t="s">
        <v>2</v>
      </c>
      <c r="D6" s="10" t="s">
        <v>3</v>
      </c>
    </row>
    <row r="7" spans="1:5" ht="10.5" customHeight="1" x14ac:dyDescent="0.25">
      <c r="A7" s="8" t="s">
        <v>4</v>
      </c>
      <c r="B7" s="47"/>
      <c r="C7" s="12" t="s">
        <v>5</v>
      </c>
      <c r="D7" s="11" t="s">
        <v>6</v>
      </c>
      <c r="E7" s="13"/>
    </row>
    <row r="8" spans="1:5" ht="15.75" hidden="1" thickBot="1" x14ac:dyDescent="0.3">
      <c r="A8" s="4"/>
      <c r="B8" s="48"/>
      <c r="C8" s="9"/>
      <c r="D8" s="3"/>
    </row>
    <row r="9" spans="1:5" ht="29.25" thickBot="1" x14ac:dyDescent="0.3">
      <c r="A9" s="5">
        <v>1</v>
      </c>
      <c r="B9" s="16" t="s">
        <v>18</v>
      </c>
      <c r="C9" s="26">
        <f t="shared" ref="C9:C14" si="0">D9/156</f>
        <v>167.53846153846155</v>
      </c>
      <c r="D9" s="27">
        <v>26136</v>
      </c>
    </row>
    <row r="10" spans="1:5" ht="43.5" customHeight="1" thickBot="1" x14ac:dyDescent="0.3">
      <c r="A10" s="6">
        <v>2</v>
      </c>
      <c r="B10" s="17" t="s">
        <v>7</v>
      </c>
      <c r="C10" s="28">
        <f t="shared" si="0"/>
        <v>44.871794871794869</v>
      </c>
      <c r="D10" s="29">
        <v>7000</v>
      </c>
    </row>
    <row r="11" spans="1:5" ht="38.25" customHeight="1" thickBot="1" x14ac:dyDescent="0.3">
      <c r="A11" s="6">
        <v>3</v>
      </c>
      <c r="B11" s="17" t="s">
        <v>8</v>
      </c>
      <c r="C11" s="30">
        <f t="shared" si="0"/>
        <v>48.07692307692308</v>
      </c>
      <c r="D11" s="31">
        <v>7500</v>
      </c>
    </row>
    <row r="12" spans="1:5" ht="36.75" customHeight="1" thickBot="1" x14ac:dyDescent="0.3">
      <c r="A12" s="6">
        <v>4</v>
      </c>
      <c r="B12" s="17" t="s">
        <v>9</v>
      </c>
      <c r="C12" s="28">
        <f t="shared" si="0"/>
        <v>16.025641025641026</v>
      </c>
      <c r="D12" s="31">
        <v>2500</v>
      </c>
    </row>
    <row r="13" spans="1:5" ht="29.25" customHeight="1" thickBot="1" x14ac:dyDescent="0.3">
      <c r="A13" s="6">
        <v>5</v>
      </c>
      <c r="B13" s="18" t="s">
        <v>10</v>
      </c>
      <c r="C13" s="32">
        <f t="shared" si="0"/>
        <v>12.820512820512821</v>
      </c>
      <c r="D13" s="33">
        <v>2000</v>
      </c>
    </row>
    <row r="14" spans="1:5" ht="87" customHeight="1" thickBot="1" x14ac:dyDescent="0.3">
      <c r="A14" s="7">
        <v>6</v>
      </c>
      <c r="B14" s="19" t="s">
        <v>15</v>
      </c>
      <c r="C14" s="34">
        <f t="shared" si="0"/>
        <v>192.21153846153845</v>
      </c>
      <c r="D14" s="35">
        <v>29985</v>
      </c>
    </row>
    <row r="15" spans="1:5" ht="60.75" customHeight="1" x14ac:dyDescent="0.25">
      <c r="A15" s="7">
        <v>7</v>
      </c>
      <c r="B15" s="20" t="s">
        <v>20</v>
      </c>
      <c r="C15" s="36">
        <v>80</v>
      </c>
      <c r="D15" s="37">
        <f>C15*156</f>
        <v>12480</v>
      </c>
    </row>
    <row r="16" spans="1:5" ht="60.75" customHeight="1" x14ac:dyDescent="0.25">
      <c r="A16" s="15">
        <v>8</v>
      </c>
      <c r="B16" s="21" t="s">
        <v>16</v>
      </c>
      <c r="C16" s="19" t="s">
        <v>14</v>
      </c>
      <c r="D16" s="38" t="s">
        <v>14</v>
      </c>
    </row>
    <row r="17" spans="1:4" ht="60.75" customHeight="1" thickBot="1" x14ac:dyDescent="0.3">
      <c r="A17" s="14">
        <v>9</v>
      </c>
      <c r="B17" s="22" t="s">
        <v>19</v>
      </c>
      <c r="C17" s="39" t="s">
        <v>14</v>
      </c>
      <c r="D17" s="40" t="s">
        <v>14</v>
      </c>
    </row>
    <row r="18" spans="1:4" ht="35.25" customHeight="1" x14ac:dyDescent="0.25">
      <c r="A18" s="49">
        <v>10</v>
      </c>
      <c r="B18" s="23" t="s">
        <v>13</v>
      </c>
      <c r="C18" s="29">
        <f>D18/156</f>
        <v>361</v>
      </c>
      <c r="D18" s="31">
        <v>56316</v>
      </c>
    </row>
    <row r="19" spans="1:4" ht="300.75" customHeight="1" thickBot="1" x14ac:dyDescent="0.3">
      <c r="A19" s="50"/>
      <c r="B19" s="24" t="s">
        <v>11</v>
      </c>
      <c r="C19" s="41"/>
      <c r="D19" s="42"/>
    </row>
    <row r="20" spans="1:4" ht="37.5" customHeight="1" thickBot="1" x14ac:dyDescent="0.3">
      <c r="A20" s="5">
        <v>11</v>
      </c>
      <c r="B20" s="24" t="s">
        <v>17</v>
      </c>
      <c r="C20" s="43">
        <v>27.46</v>
      </c>
      <c r="D20" s="44">
        <v>4283</v>
      </c>
    </row>
    <row r="21" spans="1:4" ht="39.75" customHeight="1" thickBot="1" x14ac:dyDescent="0.3">
      <c r="A21" s="5"/>
      <c r="B21" s="25" t="s">
        <v>12</v>
      </c>
      <c r="C21" s="45">
        <f>SUM(C9:C20)</f>
        <v>950.00487179487186</v>
      </c>
      <c r="D21" s="44">
        <f>SUM(D9:D20)</f>
        <v>148200</v>
      </c>
    </row>
    <row r="23" spans="1:4" x14ac:dyDescent="0.25">
      <c r="B23" t="s">
        <v>21</v>
      </c>
      <c r="D23" t="s">
        <v>22</v>
      </c>
    </row>
    <row r="25" spans="1:4" x14ac:dyDescent="0.25">
      <c r="B25" s="51"/>
    </row>
  </sheetData>
  <mergeCells count="3">
    <mergeCell ref="A2:D4"/>
    <mergeCell ref="B6:B8"/>
    <mergeCell ref="A18:A19"/>
  </mergeCells>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2019-08-19T08:46:35Z</dcterms:modified>
</cp:coreProperties>
</file>